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Dell\Desktop\ITA\สว.นุช\ล่าสุด\"/>
    </mc:Choice>
  </mc:AlternateContent>
  <xr:revisionPtr revIDLastSave="0" documentId="13_ncr:1_{8015E541-0400-4AF4-9F40-2F9BF8A34C45}" xr6:coauthVersionLast="47" xr6:coauthVersionMax="47" xr10:uidLastSave="{00000000-0000-0000-0000-000000000000}"/>
  <bookViews>
    <workbookView xWindow="-103" yWindow="-103" windowWidth="16663" windowHeight="8743" xr2:uid="{00000000-000D-0000-FFFF-FFFF00000000}"/>
  </bookViews>
  <sheets>
    <sheet name="ผล" sheetId="5" r:id="rId1"/>
  </sheets>
  <definedNames>
    <definedName name="_xlnm.Print_Area" localSheetId="0">ผล!$A$1:$G$75</definedName>
    <definedName name="_xlnm.Print_Titles" localSheetId="0">ผล!$4:$5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0" i="5" l="1"/>
  <c r="E52" i="5" l="1"/>
  <c r="D70" i="5" l="1"/>
  <c r="D52" i="5"/>
  <c r="E27" i="5" l="1"/>
  <c r="D27" i="5"/>
  <c r="E9" i="5"/>
  <c r="D9" i="5"/>
  <c r="D75" i="5" l="1"/>
</calcChain>
</file>

<file path=xl/sharedStrings.xml><?xml version="1.0" encoding="utf-8"?>
<sst xmlns="http://schemas.openxmlformats.org/spreadsheetml/2006/main" count="109" uniqueCount="92">
  <si>
    <t>รวม</t>
  </si>
  <si>
    <t>บ้านพักอย่างมีประสิทธิภาพ</t>
  </si>
  <si>
    <t>เพื่อเพิ่มประสิทธิภาพงานด้านสวัสดิการ</t>
  </si>
  <si>
    <t>งบประมาณรายจ่าย ประจำปีงบประมาณ พ.ศ.2566 ไปพลางก่อน</t>
  </si>
  <si>
    <t xml:space="preserve">1.1 ค่าตอบแทน ใช้สอย และวัสดุ </t>
  </si>
  <si>
    <t>1.2 ค่าสาธารณูปโภค</t>
  </si>
  <si>
    <r>
      <t xml:space="preserve"> - </t>
    </r>
    <r>
      <rPr>
        <b/>
        <u/>
        <sz val="16"/>
        <rFont val="TH SarabunPSK"/>
        <family val="2"/>
      </rPr>
      <t>ผลผลิต การรักษาความสงบเรียบร้อย และความมั่นคงในประเทศ</t>
    </r>
  </si>
  <si>
    <r>
      <t xml:space="preserve"> - </t>
    </r>
    <r>
      <rPr>
        <b/>
        <u/>
        <sz val="16"/>
        <rFont val="TH SarabunPSK"/>
        <family val="2"/>
      </rPr>
      <t>กิจกรรม การตรวจสอบ คัดกรอง ปราบปรามคนต่างด้าวที่ไม่พึงปราถนา</t>
    </r>
  </si>
  <si>
    <r>
      <rPr>
        <b/>
        <sz val="16"/>
        <rFont val="TH SarabunPSK"/>
        <family val="2"/>
      </rPr>
      <t xml:space="preserve"> - </t>
    </r>
    <r>
      <rPr>
        <b/>
        <u/>
        <sz val="16"/>
        <rFont val="TH SarabunPSK"/>
        <family val="2"/>
      </rPr>
      <t>กิจกรรม ปฏิรูปกฎหมาย และพัฒนากระบวนการยุติธรรม</t>
    </r>
  </si>
  <si>
    <r>
      <rPr>
        <b/>
        <sz val="16"/>
        <rFont val="TH SarabunPSK"/>
        <family val="2"/>
      </rPr>
      <t xml:space="preserve"> - </t>
    </r>
    <r>
      <rPr>
        <b/>
        <u/>
        <sz val="16"/>
        <rFont val="TH SarabunPSK"/>
        <family val="2"/>
      </rPr>
      <t>แผนงาน บุคคลากรภาครัฐ</t>
    </r>
  </si>
  <si>
    <r>
      <rPr>
        <b/>
        <sz val="16"/>
        <rFont val="TH SarabunPSK"/>
        <family val="2"/>
      </rPr>
      <t xml:space="preserve"> - </t>
    </r>
    <r>
      <rPr>
        <b/>
        <u/>
        <sz val="16"/>
        <rFont val="TH SarabunPSK"/>
        <family val="2"/>
      </rPr>
      <t>โครงการเพื่อเพิ่มประสิทธิภาพการปฏิบัติงานของสำนักงานตรวจคนเข้าเมือง</t>
    </r>
  </si>
  <si>
    <t xml:space="preserve">งบประมาณค่าธรรมเนียมตรวจคนเข้าเมือง เพื่อเสริมเงินงบประมาณรายจ่าย ประจำปีงบประมาณ พ.ศ.2562-2566 ขยายใช้ถึง 30 ก.ย.67 </t>
  </si>
  <si>
    <t>งบประมาณค่าธรรมเนียมตรวจคนเข้าเมือง เพื่อเสริมเงินงบประมาณรายจ่ายประจำปีงบประมาณ พ.ศ.2566 ขยายใช้ถึง 30 ก.ย.67</t>
  </si>
  <si>
    <t xml:space="preserve">บริการคนต่างด้าว (บัตรคิวระบบอัตโนมัติ) </t>
  </si>
  <si>
    <t>นอกราชอาณาจักร</t>
  </si>
  <si>
    <t>ราชอาณาจักรเป็นการชั่วคราว</t>
  </si>
  <si>
    <t>ต้องห้าม มิให้เข้ามาในราชอาณาจักร</t>
  </si>
  <si>
    <t xml:space="preserve">  1) ตรวจสอบ คัดกรอง สกัดกั้น บุคคล</t>
  </si>
  <si>
    <t xml:space="preserve">  4) ป้องกันปราบปรามคนต่างด้าว</t>
  </si>
  <si>
    <t xml:space="preserve"> - ใช้ในการสนับสนุนการปฏิบัติงานของ</t>
  </si>
  <si>
    <t>เจ้าหน้าที่ในภารกิจ ดังต่อไปนี้</t>
  </si>
  <si>
    <t>ในราชอาณาจักรเป็นการชั่วคราว</t>
  </si>
  <si>
    <t>ที่กระทำผิดกฎหมายในราชอาณาจักร</t>
  </si>
  <si>
    <t xml:space="preserve">  7) จัดหาวัสดุอุปกรณ์ เครื่องมือ เครื่องใช้</t>
  </si>
  <si>
    <t>ที่จำเป็นในการปฏิบัติหน้าที่ราชการ</t>
  </si>
  <si>
    <t>และสนับสนุนภารกิจอื่นๆ ที่เกี่ยวข้อง</t>
  </si>
  <si>
    <t xml:space="preserve">  2) ตรวจสอบคนต่างด้าวที่พักอาศัยอยู่ใน</t>
  </si>
  <si>
    <t xml:space="preserve">  3) ให้บริการคนต่างด้าว ในการขออยู่ต่อ</t>
  </si>
  <si>
    <t xml:space="preserve">  5) ผลักดันส่งกลับคนต่างด้าวออกไป</t>
  </si>
  <si>
    <t xml:space="preserve">    1.1.1 ค่าเบี้ยเลี้ยง ที่พัก พาหนะ </t>
  </si>
  <si>
    <t xml:space="preserve">    1.1.2 ค่าซ่อมแซมยานพาหนะ</t>
  </si>
  <si>
    <t xml:space="preserve">    1.1.3 ค่าซ่อมแซมครุภัณฑ์</t>
  </si>
  <si>
    <t xml:space="preserve">    1.1.4 ค่าเช่าเครื่องถ่ายเอกสาร</t>
  </si>
  <si>
    <t xml:space="preserve">    1.1.5 ค่าจ้างเหมาบริการ ทำความสะอาด </t>
  </si>
  <si>
    <t xml:space="preserve">    1.1.6 ค่าใช้สอยอื่นๆ</t>
  </si>
  <si>
    <t xml:space="preserve">    1.1.7 วัสดุน้ำมันเชื้อเพลิงและหล่อลื่น</t>
  </si>
  <si>
    <t xml:space="preserve">    1.1.8 วัสดุอาหาร (ผู้ต้องกัก)</t>
  </si>
  <si>
    <t xml:space="preserve">    1.2.1 ค่าไฟฟ้า </t>
  </si>
  <si>
    <t xml:space="preserve">    1.2.2 ค่าน้ำประปา</t>
  </si>
  <si>
    <t xml:space="preserve">    1.2.3 ค่าไปรษณีย์</t>
  </si>
  <si>
    <t xml:space="preserve">    1.2.4 ค่าบริการสื่อสารและโทรคมนาคม</t>
  </si>
  <si>
    <t>ตามสิทธิ์</t>
  </si>
  <si>
    <t xml:space="preserve"> - กำหนดมาตรการในการประหยัดพลังงาน</t>
  </si>
  <si>
    <t xml:space="preserve"> - กำหนดมาตรการในการจัดการสวัสดิการ</t>
  </si>
  <si>
    <t xml:space="preserve"> - เบิกจ่ายค่าเช่าบ้านให้ข้าราชการตำรวจ</t>
  </si>
  <si>
    <t xml:space="preserve"> - จัดหาเครื่องกดบัตรคิวระบบอัตโนมัติ</t>
  </si>
  <si>
    <t>เพื่อเพิ่มประสิทธิภาพการให้บริการงาน</t>
  </si>
  <si>
    <t>บริการคนต่างด้าว</t>
  </si>
  <si>
    <t>รายงานผลการใช้จ่ายงบประมาณ ด่านตรวจคนเข้าเมืองเชียงแสน</t>
  </si>
  <si>
    <t xml:space="preserve">ที่ </t>
  </si>
  <si>
    <t>ผลการดำเนินการ</t>
  </si>
  <si>
    <t>งบประมาณที่ได้รับ</t>
  </si>
  <si>
    <t>ผลการเบิกจ่าย</t>
  </si>
  <si>
    <t xml:space="preserve">คิดเป็นร้อยละ </t>
  </si>
  <si>
    <t>ปัญหา/อุปสรรค</t>
  </si>
  <si>
    <t>แนวทางการแก้ไข</t>
  </si>
  <si>
    <t>ไม่มี</t>
  </si>
  <si>
    <t>ชื่อโครงการ/กิจกรรม</t>
  </si>
  <si>
    <t xml:space="preserve">ไม่มี </t>
  </si>
  <si>
    <t xml:space="preserve">  6) เป็นค่าใช้จ่ายการเดินทางไปราชการ</t>
  </si>
  <si>
    <t xml:space="preserve">ระบบคอมพิวเตอร์อย่างมีประสิทธิภาพ </t>
  </si>
  <si>
    <t xml:space="preserve">  7) ใช้ในการซ่อมแซมอาคารที่พักอาศัย</t>
  </si>
  <si>
    <t>ประจำปีงบประมาณ พ.ศ.2567  ไตรมาสที่ 1 - 2  (ตุลาคม 2566 - มีนาคม 2567)</t>
  </si>
  <si>
    <t xml:space="preserve">ข้อมูล ณ  วันที่  1  เมษายน  2567 </t>
  </si>
  <si>
    <t xml:space="preserve">  5) ผลักดันส่งกลับคนต่างด้าวออกไปนอก</t>
  </si>
  <si>
    <t>ราชอาณาจักร</t>
  </si>
  <si>
    <t xml:space="preserve">  8) จัดหาวัสดุ อุปกรณ์ เครื่องมือ ที่จำเป็น</t>
  </si>
  <si>
    <t xml:space="preserve">ในการปฎิบัติหน้าที่ราชการ </t>
  </si>
  <si>
    <t xml:space="preserve"> - ใช้ในการสนับสนุนภารกิจ ดังต่อไปนี้ </t>
  </si>
  <si>
    <t>1.3 ค่าบำรุงรักษาโปรแกรมและระบบ</t>
  </si>
  <si>
    <t xml:space="preserve">    1.3.1 ค่าบำรุงรักษาโปรแกรมและระบบ</t>
  </si>
  <si>
    <t xml:space="preserve">คอมพิวเตอร์ โปรแกรมสำนักงาน </t>
  </si>
  <si>
    <t xml:space="preserve">Microsoft 365 Personal </t>
  </si>
  <si>
    <t xml:space="preserve">3.1 ค่าตอบแทน ใช้สอย และวัสดุ </t>
  </si>
  <si>
    <t xml:space="preserve">    3.1.1 ค่าเบี้ยเลี้ยง ที่พัก พาหนะ </t>
  </si>
  <si>
    <t xml:space="preserve">    3.1.2 ค่าซ่อมแซมยานพาหนะ</t>
  </si>
  <si>
    <t xml:space="preserve">    3.1.3 ค่าซ่อมแซมครุภัณฑ์</t>
  </si>
  <si>
    <t xml:space="preserve">    3.1.4 ค่าซ่อมแซมสิ่งก่อสร้าง</t>
  </si>
  <si>
    <t xml:space="preserve">    3.1.5 ค่าเช่าเครื่องถ่ายเอกสาร</t>
  </si>
  <si>
    <t xml:space="preserve">    3.1.6 ค่าจ้างเหมาบริการ ทำความสะอาด </t>
  </si>
  <si>
    <t xml:space="preserve">    3.1.7 ค่าใช้สอยอื่นๆ</t>
  </si>
  <si>
    <t xml:space="preserve">    3.1.8 วัสดุสำนักงาน </t>
  </si>
  <si>
    <t xml:space="preserve">    3.1.9 วัสดุงานบ้านงานครัว</t>
  </si>
  <si>
    <t xml:space="preserve">    3.1.10 วัสดุน้ำมันเชื้อเพลิงและหล่อลื่น</t>
  </si>
  <si>
    <t xml:space="preserve">    3.1.11 วัสดุอาหาร (ผู้ต้องกัก)</t>
  </si>
  <si>
    <t>3.2 ค่าสาธารณูปโภค</t>
  </si>
  <si>
    <t xml:space="preserve">    3.2.1 ค่าไฟฟ้า </t>
  </si>
  <si>
    <t xml:space="preserve">    3.2.2 ค่าน้ำประปา</t>
  </si>
  <si>
    <t xml:space="preserve">    3.2.3 ค่าไปรษณีย์</t>
  </si>
  <si>
    <t xml:space="preserve">    3.2.4 ค่าบริการสื่อสารและโทรคมนาคม</t>
  </si>
  <si>
    <t xml:space="preserve">1.4 ค่าเช่าบ้าน </t>
  </si>
  <si>
    <t>2.1 โครงการพัฒนาและเพิ่มประสิทธิภาพงาน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</si>
</sst>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8"/>
      <name val="TH SarabunPSK"/>
      <family val="2"/>
    </font>
    <font>
      <b/>
      <sz val="18"/>
      <color rgb="FFFF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u/>
      <sz val="16"/>
      <name val="TH SarabunPSK"/>
      <family val="2"/>
    </font>
    <font>
      <b/>
      <sz val="18"/>
      <color theme="0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52">
    <xf numFmtId="0" fontId="0" fillId="0" borderId="0" xfId="0"/>
    <xf numFmtId="49" fontId="6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/>
    <xf numFmtId="0" fontId="6" fillId="0" borderId="10" xfId="0" applyFont="1" applyBorder="1"/>
    <xf numFmtId="49" fontId="6" fillId="0" borderId="10" xfId="0" applyNumberFormat="1" applyFont="1" applyBorder="1" applyAlignment="1">
      <alignment vertical="top" wrapText="1"/>
    </xf>
    <xf numFmtId="0" fontId="5" fillId="5" borderId="10" xfId="0" applyFont="1" applyFill="1" applyBorder="1" applyAlignment="1">
      <alignment horizontal="center"/>
    </xf>
    <xf numFmtId="49" fontId="6" fillId="0" borderId="8" xfId="0" applyNumberFormat="1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3" fontId="5" fillId="2" borderId="7" xfId="1" applyFont="1" applyFill="1" applyBorder="1" applyAlignment="1">
      <alignment horizontal="center"/>
    </xf>
    <xf numFmtId="0" fontId="5" fillId="5" borderId="10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3" fontId="5" fillId="3" borderId="1" xfId="1" applyFont="1" applyFill="1" applyBorder="1"/>
    <xf numFmtId="43" fontId="6" fillId="0" borderId="1" xfId="1" applyFont="1" applyFill="1" applyBorder="1"/>
    <xf numFmtId="0" fontId="6" fillId="0" borderId="1" xfId="0" applyFont="1" applyBorder="1" applyAlignment="1">
      <alignment horizontal="center"/>
    </xf>
    <xf numFmtId="43" fontId="6" fillId="0" borderId="1" xfId="1" applyFont="1" applyFill="1" applyBorder="1" applyAlignment="1">
      <alignment vertical="top"/>
    </xf>
    <xf numFmtId="0" fontId="8" fillId="4" borderId="1" xfId="0" applyFont="1" applyFill="1" applyBorder="1" applyAlignment="1">
      <alignment vertical="center"/>
    </xf>
    <xf numFmtId="43" fontId="10" fillId="4" borderId="1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left"/>
    </xf>
    <xf numFmtId="0" fontId="5" fillId="0" borderId="7" xfId="0" applyFont="1" applyBorder="1"/>
    <xf numFmtId="0" fontId="11" fillId="0" borderId="0" xfId="0" applyFont="1"/>
    <xf numFmtId="0" fontId="13" fillId="0" borderId="0" xfId="0" applyFont="1"/>
    <xf numFmtId="0" fontId="13" fillId="0" borderId="1" xfId="0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43" fontId="14" fillId="0" borderId="1" xfId="1" applyFont="1" applyBorder="1"/>
    <xf numFmtId="0" fontId="13" fillId="0" borderId="1" xfId="0" applyFont="1" applyBorder="1"/>
    <xf numFmtId="10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6" fillId="0" borderId="1" xfId="0" applyFont="1" applyBorder="1"/>
    <xf numFmtId="0" fontId="13" fillId="6" borderId="0" xfId="0" applyFont="1" applyFill="1" applyAlignment="1">
      <alignment horizontal="center"/>
    </xf>
    <xf numFmtId="0" fontId="8" fillId="4" borderId="3" xfId="0" applyFont="1" applyFill="1" applyBorder="1" applyAlignment="1">
      <alignment horizontal="center"/>
    </xf>
    <xf numFmtId="43" fontId="6" fillId="0" borderId="9" xfId="1" applyFont="1" applyBorder="1"/>
    <xf numFmtId="43" fontId="6" fillId="0" borderId="9" xfId="1" applyFont="1" applyFill="1" applyBorder="1"/>
    <xf numFmtId="0" fontId="6" fillId="0" borderId="9" xfId="0" applyFont="1" applyBorder="1"/>
    <xf numFmtId="0" fontId="6" fillId="0" borderId="6" xfId="0" applyFont="1" applyBorder="1" applyAlignment="1">
      <alignment horizontal="left" vertical="top" wrapText="1"/>
    </xf>
    <xf numFmtId="0" fontId="11" fillId="0" borderId="8" xfId="0" applyFont="1" applyBorder="1"/>
    <xf numFmtId="0" fontId="5" fillId="2" borderId="8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43" fontId="5" fillId="2" borderId="1" xfId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43" fontId="5" fillId="2" borderId="11" xfId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shrinkToFit="1"/>
    </xf>
    <xf numFmtId="0" fontId="8" fillId="4" borderId="4" xfId="0" applyFont="1" applyFill="1" applyBorder="1" applyAlignment="1">
      <alignment horizontal="center"/>
    </xf>
    <xf numFmtId="43" fontId="5" fillId="5" borderId="0" xfId="1" applyFont="1" applyFill="1" applyBorder="1"/>
    <xf numFmtId="0" fontId="5" fillId="5" borderId="0" xfId="0" applyFont="1" applyFill="1"/>
    <xf numFmtId="0" fontId="5" fillId="5" borderId="4" xfId="0" applyFont="1" applyFill="1" applyBorder="1"/>
    <xf numFmtId="0" fontId="5" fillId="5" borderId="11" xfId="0" applyFont="1" applyFill="1" applyBorder="1"/>
    <xf numFmtId="0" fontId="5" fillId="5" borderId="6" xfId="0" applyFont="1" applyFill="1" applyBorder="1"/>
    <xf numFmtId="43" fontId="3" fillId="5" borderId="13" xfId="1" applyFont="1" applyFill="1" applyBorder="1" applyAlignment="1">
      <alignment horizontal="center"/>
    </xf>
    <xf numFmtId="43" fontId="5" fillId="5" borderId="13" xfId="0" applyNumberFormat="1" applyFont="1" applyFill="1" applyBorder="1" applyAlignment="1">
      <alignment horizontal="center"/>
    </xf>
    <xf numFmtId="10" fontId="5" fillId="5" borderId="13" xfId="1" applyNumberFormat="1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left"/>
    </xf>
    <xf numFmtId="43" fontId="6" fillId="0" borderId="8" xfId="1" applyFont="1" applyBorder="1" applyAlignment="1">
      <alignment horizontal="center"/>
    </xf>
    <xf numFmtId="49" fontId="6" fillId="0" borderId="10" xfId="0" applyNumberFormat="1" applyFont="1" applyBorder="1" applyAlignment="1">
      <alignment horizontal="left" shrinkToFit="1"/>
    </xf>
    <xf numFmtId="43" fontId="6" fillId="0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shrinkToFit="1"/>
    </xf>
    <xf numFmtId="49" fontId="5" fillId="3" borderId="1" xfId="0" applyNumberFormat="1" applyFont="1" applyFill="1" applyBorder="1" applyAlignment="1">
      <alignment horizontal="left"/>
    </xf>
    <xf numFmtId="43" fontId="6" fillId="5" borderId="11" xfId="1" applyFont="1" applyFill="1" applyBorder="1"/>
    <xf numFmtId="0" fontId="6" fillId="5" borderId="11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0" borderId="6" xfId="0" applyFont="1" applyBorder="1"/>
    <xf numFmtId="49" fontId="6" fillId="0" borderId="7" xfId="0" applyNumberFormat="1" applyFont="1" applyBorder="1" applyAlignment="1">
      <alignment horizontal="left"/>
    </xf>
    <xf numFmtId="0" fontId="6" fillId="0" borderId="8" xfId="0" applyFont="1" applyBorder="1"/>
    <xf numFmtId="0" fontId="6" fillId="0" borderId="8" xfId="0" applyFont="1" applyBorder="1" applyAlignment="1">
      <alignment horizontal="left" vertical="top" wrapText="1"/>
    </xf>
    <xf numFmtId="9" fontId="6" fillId="0" borderId="1" xfId="0" applyNumberFormat="1" applyFont="1" applyBorder="1" applyAlignment="1">
      <alignment horizontal="center"/>
    </xf>
    <xf numFmtId="43" fontId="5" fillId="3" borderId="1" xfId="1" applyFont="1" applyFill="1" applyBorder="1" applyAlignment="1">
      <alignment horizontal="center"/>
    </xf>
    <xf numFmtId="10" fontId="5" fillId="3" borderId="8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left"/>
    </xf>
    <xf numFmtId="49" fontId="6" fillId="0" borderId="8" xfId="0" applyNumberFormat="1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2" xfId="0" applyFont="1" applyBorder="1"/>
    <xf numFmtId="0" fontId="5" fillId="3" borderId="3" xfId="0" applyFont="1" applyFill="1" applyBorder="1" applyAlignment="1">
      <alignment shrinkToFit="1"/>
    </xf>
    <xf numFmtId="49" fontId="5" fillId="3" borderId="7" xfId="0" applyNumberFormat="1" applyFont="1" applyFill="1" applyBorder="1" applyAlignment="1">
      <alignment vertical="top" wrapText="1"/>
    </xf>
    <xf numFmtId="43" fontId="5" fillId="3" borderId="10" xfId="1" applyFont="1" applyFill="1" applyBorder="1" applyAlignment="1">
      <alignment vertical="top"/>
    </xf>
    <xf numFmtId="10" fontId="5" fillId="3" borderId="10" xfId="1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0" fontId="6" fillId="0" borderId="1" xfId="0" applyNumberFormat="1" applyFont="1" applyBorder="1"/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vertical="top" wrapText="1" shrinkToFit="1"/>
    </xf>
    <xf numFmtId="0" fontId="6" fillId="0" borderId="14" xfId="0" applyFont="1" applyBorder="1" applyAlignment="1">
      <alignment shrinkToFit="1"/>
    </xf>
    <xf numFmtId="0" fontId="7" fillId="0" borderId="14" xfId="0" applyFont="1" applyBorder="1"/>
    <xf numFmtId="43" fontId="6" fillId="0" borderId="9" xfId="1" applyFont="1" applyFill="1" applyBorder="1" applyAlignment="1">
      <alignment vertical="top"/>
    </xf>
    <xf numFmtId="43" fontId="5" fillId="0" borderId="9" xfId="1" applyFont="1" applyBorder="1"/>
    <xf numFmtId="0" fontId="5" fillId="0" borderId="9" xfId="0" applyFont="1" applyBorder="1"/>
    <xf numFmtId="0" fontId="6" fillId="0" borderId="12" xfId="0" applyFont="1" applyBorder="1"/>
    <xf numFmtId="0" fontId="6" fillId="5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11" fillId="6" borderId="12" xfId="0" applyFont="1" applyFill="1" applyBorder="1"/>
    <xf numFmtId="0" fontId="11" fillId="0" borderId="12" xfId="0" applyFont="1" applyBorder="1"/>
    <xf numFmtId="49" fontId="5" fillId="0" borderId="7" xfId="0" applyNumberFormat="1" applyFont="1" applyBorder="1" applyAlignment="1">
      <alignment horizontal="left"/>
    </xf>
    <xf numFmtId="43" fontId="6" fillId="0" borderId="4" xfId="1" applyFont="1" applyFill="1" applyBorder="1"/>
    <xf numFmtId="43" fontId="6" fillId="0" borderId="10" xfId="1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49" fontId="14" fillId="3" borderId="7" xfId="0" applyNumberFormat="1" applyFont="1" applyFill="1" applyBorder="1" applyAlignment="1">
      <alignment horizontal="left"/>
    </xf>
    <xf numFmtId="43" fontId="13" fillId="3" borderId="7" xfId="1" applyFont="1" applyFill="1" applyBorder="1" applyAlignment="1">
      <alignment horizontal="center"/>
    </xf>
    <xf numFmtId="43" fontId="5" fillId="3" borderId="7" xfId="1" applyFont="1" applyFill="1" applyBorder="1" applyAlignment="1">
      <alignment horizontal="center"/>
    </xf>
    <xf numFmtId="10" fontId="5" fillId="3" borderId="10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0" borderId="6" xfId="0" applyFont="1" applyBorder="1" applyAlignment="1">
      <alignment shrinkToFit="1"/>
    </xf>
    <xf numFmtId="43" fontId="6" fillId="0" borderId="8" xfId="1" applyFont="1" applyFill="1" applyBorder="1" applyAlignment="1">
      <alignment horizontal="center"/>
    </xf>
    <xf numFmtId="9" fontId="6" fillId="0" borderId="8" xfId="0" applyNumberFormat="1" applyFont="1" applyBorder="1" applyAlignment="1">
      <alignment horizontal="center"/>
    </xf>
    <xf numFmtId="43" fontId="6" fillId="0" borderId="9" xfId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9" fontId="5" fillId="3" borderId="1" xfId="0" applyNumberFormat="1" applyFont="1" applyFill="1" applyBorder="1" applyAlignment="1">
      <alignment horizontal="center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 shrinkToFit="1"/>
    </xf>
    <xf numFmtId="43" fontId="6" fillId="0" borderId="8" xfId="1" applyFont="1" applyFill="1" applyBorder="1"/>
    <xf numFmtId="49" fontId="5" fillId="3" borderId="8" xfId="0" applyNumberFormat="1" applyFont="1" applyFill="1" applyBorder="1" applyAlignment="1">
      <alignment horizontal="left"/>
    </xf>
    <xf numFmtId="43" fontId="5" fillId="3" borderId="8" xfId="1" applyFont="1" applyFill="1" applyBorder="1"/>
    <xf numFmtId="43" fontId="5" fillId="3" borderId="8" xfId="0" applyNumberFormat="1" applyFont="1" applyFill="1" applyBorder="1" applyAlignment="1">
      <alignment horizontal="center"/>
    </xf>
    <xf numFmtId="10" fontId="5" fillId="3" borderId="8" xfId="1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2" xfId="0" applyFont="1" applyBorder="1" applyAlignment="1">
      <alignment shrinkToFit="1"/>
    </xf>
    <xf numFmtId="43" fontId="6" fillId="0" borderId="3" xfId="1" applyFont="1" applyBorder="1"/>
    <xf numFmtId="0" fontId="13" fillId="0" borderId="7" xfId="0" applyFont="1" applyBorder="1"/>
    <xf numFmtId="49" fontId="5" fillId="2" borderId="7" xfId="0" applyNumberFormat="1" applyFont="1" applyFill="1" applyBorder="1" applyAlignment="1">
      <alignment horizontal="left"/>
    </xf>
    <xf numFmtId="43" fontId="6" fillId="0" borderId="6" xfId="1" applyFont="1" applyBorder="1"/>
    <xf numFmtId="43" fontId="6" fillId="0" borderId="8" xfId="1" applyFont="1" applyBorder="1"/>
    <xf numFmtId="0" fontId="5" fillId="3" borderId="8" xfId="0" applyFont="1" applyFill="1" applyBorder="1" applyAlignment="1">
      <alignment shrinkToFit="1"/>
    </xf>
    <xf numFmtId="0" fontId="6" fillId="0" borderId="7" xfId="0" applyFont="1" applyBorder="1"/>
    <xf numFmtId="0" fontId="3" fillId="5" borderId="7" xfId="0" applyFont="1" applyFill="1" applyBorder="1" applyAlignment="1">
      <alignment horizontal="left" shrinkToFit="1"/>
    </xf>
    <xf numFmtId="0" fontId="3" fillId="5" borderId="2" xfId="0" applyFont="1" applyFill="1" applyBorder="1" applyAlignment="1">
      <alignment horizontal="left" shrinkToFit="1"/>
    </xf>
    <xf numFmtId="49" fontId="9" fillId="2" borderId="5" xfId="0" applyNumberFormat="1" applyFont="1" applyFill="1" applyBorder="1" applyAlignment="1">
      <alignment horizontal="left"/>
    </xf>
    <xf numFmtId="49" fontId="9" fillId="2" borderId="0" xfId="0" applyNumberFormat="1" applyFont="1" applyFill="1" applyAlignment="1">
      <alignment horizontal="lef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5" fillId="5" borderId="10" xfId="0" applyNumberFormat="1" applyFont="1" applyFill="1" applyBorder="1" applyAlignment="1">
      <alignment horizontal="left" shrinkToFit="1"/>
    </xf>
    <xf numFmtId="49" fontId="5" fillId="5" borderId="12" xfId="0" applyNumberFormat="1" applyFont="1" applyFill="1" applyBorder="1" applyAlignment="1">
      <alignment horizontal="left" shrinkToFit="1"/>
    </xf>
    <xf numFmtId="49" fontId="5" fillId="5" borderId="8" xfId="0" applyNumberFormat="1" applyFont="1" applyFill="1" applyBorder="1" applyAlignment="1">
      <alignment horizontal="left" shrinkToFit="1"/>
    </xf>
    <xf numFmtId="49" fontId="5" fillId="5" borderId="5" xfId="0" applyNumberFormat="1" applyFont="1" applyFill="1" applyBorder="1" applyAlignment="1">
      <alignment horizontal="left" shrinkToFit="1"/>
    </xf>
    <xf numFmtId="49" fontId="9" fillId="5" borderId="0" xfId="0" applyNumberFormat="1" applyFont="1" applyFill="1" applyAlignment="1">
      <alignment horizontal="left"/>
    </xf>
    <xf numFmtId="49" fontId="9" fillId="5" borderId="11" xfId="0" applyNumberFormat="1" applyFont="1" applyFill="1" applyBorder="1" applyAlignment="1">
      <alignment horizontal="left"/>
    </xf>
  </cellXfs>
  <cellStyles count="3">
    <cellStyle name="จุลภาค" xfId="1" builtinId="3"/>
    <cellStyle name="ปกติ" xfId="0" builtinId="0"/>
    <cellStyle name="ปกติ 2" xfId="2" xr:uid="{00000000-0005-0000-0000-000002000000}"/>
  </cellStyles>
  <dxfs count="0"/>
  <tableStyles count="0" defaultTableStyle="TableStyleMedium2" defaultPivotStyle="PivotStyleLight16"/>
  <colors>
    <mruColors>
      <color rgb="FF000099"/>
      <color rgb="FF0000CC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9B027-2220-4FE0-87CB-E96E0FBB3A50}">
  <dimension ref="A1:G75"/>
  <sheetViews>
    <sheetView tabSelected="1" zoomScale="75" zoomScaleNormal="75" workbookViewId="0">
      <selection activeCell="A12" sqref="A12"/>
    </sheetView>
  </sheetViews>
  <sheetFormatPr defaultRowHeight="15.45" x14ac:dyDescent="0.4"/>
  <cols>
    <col min="1" max="1" width="4.42578125" style="22" customWidth="1"/>
    <col min="2" max="2" width="38.78515625" style="22" customWidth="1"/>
    <col min="3" max="3" width="32.5" style="22" customWidth="1"/>
    <col min="4" max="4" width="14.35546875" style="22" customWidth="1"/>
    <col min="5" max="5" width="13.28515625" style="22" customWidth="1"/>
    <col min="6" max="6" width="12.92578125" style="22" customWidth="1"/>
    <col min="7" max="7" width="15.42578125" style="22" customWidth="1"/>
    <col min="8" max="16384" width="9.140625" style="22"/>
  </cols>
  <sheetData>
    <row r="1" spans="1:7" ht="23.15" x14ac:dyDescent="0.6">
      <c r="A1" s="140" t="s">
        <v>48</v>
      </c>
      <c r="B1" s="140"/>
      <c r="C1" s="140"/>
      <c r="D1" s="140"/>
      <c r="E1" s="140"/>
      <c r="F1" s="140"/>
      <c r="G1" s="140"/>
    </row>
    <row r="2" spans="1:7" ht="23.15" x14ac:dyDescent="0.6">
      <c r="A2" s="141" t="s">
        <v>62</v>
      </c>
      <c r="B2" s="141"/>
      <c r="C2" s="141"/>
      <c r="D2" s="141"/>
      <c r="E2" s="141"/>
      <c r="F2" s="141"/>
      <c r="G2" s="141"/>
    </row>
    <row r="3" spans="1:7" ht="23.15" x14ac:dyDescent="0.6">
      <c r="A3" s="142" t="s">
        <v>63</v>
      </c>
      <c r="B3" s="142"/>
      <c r="C3" s="142"/>
      <c r="D3" s="142"/>
      <c r="E3" s="142"/>
      <c r="F3" s="142"/>
      <c r="G3" s="142"/>
    </row>
    <row r="4" spans="1:7" s="31" customFormat="1" ht="20.6" x14ac:dyDescent="0.55000000000000004">
      <c r="A4" s="143" t="s">
        <v>49</v>
      </c>
      <c r="B4" s="143" t="s">
        <v>57</v>
      </c>
      <c r="C4" s="143" t="s">
        <v>50</v>
      </c>
      <c r="D4" s="143" t="s">
        <v>51</v>
      </c>
      <c r="E4" s="143" t="s">
        <v>52</v>
      </c>
      <c r="F4" s="143" t="s">
        <v>53</v>
      </c>
      <c r="G4" s="32" t="s">
        <v>54</v>
      </c>
    </row>
    <row r="5" spans="1:7" s="31" customFormat="1" ht="20.6" x14ac:dyDescent="0.55000000000000004">
      <c r="A5" s="144"/>
      <c r="B5" s="144"/>
      <c r="C5" s="144"/>
      <c r="D5" s="145"/>
      <c r="E5" s="145"/>
      <c r="F5" s="145"/>
      <c r="G5" s="48" t="s">
        <v>55</v>
      </c>
    </row>
    <row r="6" spans="1:7" s="23" customFormat="1" ht="23.15" x14ac:dyDescent="0.6">
      <c r="A6" s="6">
        <v>1</v>
      </c>
      <c r="B6" s="136" t="s">
        <v>3</v>
      </c>
      <c r="C6" s="137"/>
      <c r="D6" s="54"/>
      <c r="E6" s="55"/>
      <c r="F6" s="56"/>
      <c r="G6" s="42"/>
    </row>
    <row r="7" spans="1:7" s="23" customFormat="1" ht="20.6" x14ac:dyDescent="0.55000000000000004">
      <c r="A7" s="6"/>
      <c r="B7" s="146" t="s">
        <v>6</v>
      </c>
      <c r="C7" s="147"/>
      <c r="D7" s="49"/>
      <c r="E7" s="50"/>
      <c r="F7" s="50"/>
      <c r="G7" s="51"/>
    </row>
    <row r="8" spans="1:7" s="23" customFormat="1" ht="20.6" x14ac:dyDescent="0.55000000000000004">
      <c r="A8" s="11"/>
      <c r="B8" s="148" t="s">
        <v>7</v>
      </c>
      <c r="C8" s="149"/>
      <c r="D8" s="52"/>
      <c r="E8" s="52"/>
      <c r="F8" s="52"/>
      <c r="G8" s="53"/>
    </row>
    <row r="9" spans="1:7" s="23" customFormat="1" ht="20.6" x14ac:dyDescent="0.55000000000000004">
      <c r="A9" s="21"/>
      <c r="B9" s="80" t="s">
        <v>4</v>
      </c>
      <c r="C9" s="81"/>
      <c r="D9" s="82">
        <f>SUM(D10:D18)</f>
        <v>327600</v>
      </c>
      <c r="E9" s="82">
        <f>SUM(E10:E19)</f>
        <v>284869.36</v>
      </c>
      <c r="F9" s="83">
        <v>0.86960000000000004</v>
      </c>
      <c r="G9" s="84" t="s">
        <v>56</v>
      </c>
    </row>
    <row r="10" spans="1:7" s="23" customFormat="1" ht="20.6" x14ac:dyDescent="0.55000000000000004">
      <c r="A10" s="77"/>
      <c r="B10" s="46" t="s">
        <v>29</v>
      </c>
      <c r="C10" s="67" t="s">
        <v>19</v>
      </c>
      <c r="D10" s="15">
        <v>25216</v>
      </c>
      <c r="E10" s="15">
        <v>25216</v>
      </c>
      <c r="F10" s="27"/>
      <c r="G10" s="24"/>
    </row>
    <row r="11" spans="1:7" s="23" customFormat="1" ht="20.6" x14ac:dyDescent="0.55000000000000004">
      <c r="A11" s="77"/>
      <c r="B11" s="75" t="s">
        <v>30</v>
      </c>
      <c r="C11" s="1" t="s">
        <v>20</v>
      </c>
      <c r="D11" s="34">
        <v>29009.64</v>
      </c>
      <c r="E11" s="15">
        <v>26373.360000000001</v>
      </c>
      <c r="F11" s="27"/>
      <c r="G11" s="24"/>
    </row>
    <row r="12" spans="1:7" s="23" customFormat="1" ht="20.6" x14ac:dyDescent="0.55000000000000004">
      <c r="A12" s="77"/>
      <c r="B12" s="75" t="s">
        <v>31</v>
      </c>
      <c r="C12" s="3" t="s">
        <v>17</v>
      </c>
      <c r="D12" s="34">
        <v>4500</v>
      </c>
      <c r="E12" s="15">
        <v>4500</v>
      </c>
      <c r="F12" s="27"/>
      <c r="G12" s="24"/>
    </row>
    <row r="13" spans="1:7" s="23" customFormat="1" ht="20.6" x14ac:dyDescent="0.55000000000000004">
      <c r="A13" s="77"/>
      <c r="B13" s="75" t="s">
        <v>32</v>
      </c>
      <c r="C13" s="3" t="s">
        <v>16</v>
      </c>
      <c r="D13" s="34">
        <v>14000</v>
      </c>
      <c r="E13" s="15">
        <v>14000</v>
      </c>
      <c r="F13" s="27"/>
      <c r="G13" s="24"/>
    </row>
    <row r="14" spans="1:7" s="23" customFormat="1" ht="20.6" x14ac:dyDescent="0.55000000000000004">
      <c r="A14" s="78"/>
      <c r="B14" s="86" t="s">
        <v>33</v>
      </c>
      <c r="C14" s="76" t="s">
        <v>26</v>
      </c>
      <c r="D14" s="34">
        <v>71000</v>
      </c>
      <c r="E14" s="15">
        <v>71000</v>
      </c>
      <c r="F14" s="85"/>
      <c r="G14" s="16"/>
    </row>
    <row r="15" spans="1:7" s="23" customFormat="1" ht="20.6" x14ac:dyDescent="0.55000000000000004">
      <c r="A15" s="78"/>
      <c r="B15" s="75" t="s">
        <v>34</v>
      </c>
      <c r="C15" s="5" t="s">
        <v>15</v>
      </c>
      <c r="D15" s="34">
        <v>75855.360000000001</v>
      </c>
      <c r="E15" s="15">
        <v>49100</v>
      </c>
      <c r="F15" s="27"/>
      <c r="G15" s="27"/>
    </row>
    <row r="16" spans="1:7" s="23" customFormat="1" ht="20.6" x14ac:dyDescent="0.55000000000000004">
      <c r="A16" s="77"/>
      <c r="B16" s="87" t="s">
        <v>35</v>
      </c>
      <c r="C16" s="5" t="s">
        <v>27</v>
      </c>
      <c r="D16" s="90">
        <v>103839</v>
      </c>
      <c r="E16" s="17">
        <v>90500</v>
      </c>
      <c r="F16" s="27"/>
      <c r="G16" s="27"/>
    </row>
    <row r="17" spans="1:7" s="23" customFormat="1" ht="20.6" x14ac:dyDescent="0.55000000000000004">
      <c r="A17" s="77"/>
      <c r="B17" s="88" t="s">
        <v>36</v>
      </c>
      <c r="C17" s="5" t="s">
        <v>21</v>
      </c>
      <c r="D17" s="90">
        <v>4180</v>
      </c>
      <c r="E17" s="17">
        <v>4180</v>
      </c>
      <c r="F17" s="27"/>
      <c r="G17" s="27"/>
    </row>
    <row r="18" spans="1:7" s="23" customFormat="1" ht="20.6" x14ac:dyDescent="0.55000000000000004">
      <c r="A18" s="77"/>
      <c r="B18" s="89"/>
      <c r="C18" s="5" t="s">
        <v>18</v>
      </c>
      <c r="D18" s="90"/>
      <c r="E18" s="27"/>
      <c r="F18" s="27"/>
      <c r="G18" s="27"/>
    </row>
    <row r="19" spans="1:7" s="23" customFormat="1" ht="20.6" x14ac:dyDescent="0.55000000000000004">
      <c r="A19" s="77"/>
      <c r="B19" s="89"/>
      <c r="C19" s="5" t="s">
        <v>22</v>
      </c>
      <c r="D19" s="91"/>
      <c r="E19" s="26"/>
      <c r="F19" s="28"/>
      <c r="G19" s="29"/>
    </row>
    <row r="20" spans="1:7" s="23" customFormat="1" ht="20.6" x14ac:dyDescent="0.55000000000000004">
      <c r="A20" s="79"/>
      <c r="B20" s="89"/>
      <c r="C20" s="3" t="s">
        <v>28</v>
      </c>
      <c r="D20" s="92"/>
      <c r="E20" s="27"/>
      <c r="F20" s="27"/>
      <c r="G20" s="27"/>
    </row>
    <row r="21" spans="1:7" s="23" customFormat="1" ht="20.6" x14ac:dyDescent="0.55000000000000004">
      <c r="A21" s="79"/>
      <c r="B21" s="88"/>
      <c r="C21" s="3" t="s">
        <v>14</v>
      </c>
      <c r="D21" s="92"/>
      <c r="E21" s="27"/>
      <c r="F21" s="27"/>
      <c r="G21" s="27"/>
    </row>
    <row r="22" spans="1:7" s="23" customFormat="1" ht="20.6" x14ac:dyDescent="0.55000000000000004">
      <c r="A22" s="79"/>
      <c r="B22" s="88"/>
      <c r="C22" s="1" t="s">
        <v>59</v>
      </c>
      <c r="D22" s="92"/>
      <c r="E22" s="27"/>
      <c r="F22" s="27"/>
      <c r="G22" s="27"/>
    </row>
    <row r="23" spans="1:7" s="23" customFormat="1" ht="20.6" x14ac:dyDescent="0.55000000000000004">
      <c r="A23" s="78"/>
      <c r="B23" s="88"/>
      <c r="C23" s="5" t="s">
        <v>25</v>
      </c>
      <c r="D23" s="33"/>
      <c r="E23" s="26"/>
      <c r="F23" s="28"/>
      <c r="G23" s="29"/>
    </row>
    <row r="24" spans="1:7" s="23" customFormat="1" ht="20.6" x14ac:dyDescent="0.55000000000000004">
      <c r="A24" s="78"/>
      <c r="B24" s="88"/>
      <c r="C24" s="5" t="s">
        <v>23</v>
      </c>
      <c r="D24" s="33"/>
      <c r="E24" s="27"/>
      <c r="F24" s="27"/>
      <c r="G24" s="27"/>
    </row>
    <row r="25" spans="1:7" s="23" customFormat="1" ht="20.6" x14ac:dyDescent="0.55000000000000004">
      <c r="A25" s="78"/>
      <c r="B25" s="128"/>
      <c r="C25" s="5" t="s">
        <v>24</v>
      </c>
      <c r="D25" s="129"/>
      <c r="E25" s="130"/>
      <c r="F25" s="130"/>
      <c r="G25" s="130"/>
    </row>
    <row r="26" spans="1:7" s="23" customFormat="1" ht="20.6" x14ac:dyDescent="0.55000000000000004">
      <c r="A26" s="8"/>
      <c r="B26" s="88"/>
      <c r="C26" s="74"/>
      <c r="D26" s="33"/>
      <c r="E26" s="27"/>
      <c r="F26" s="27"/>
      <c r="G26" s="27"/>
    </row>
    <row r="27" spans="1:7" s="23" customFormat="1" ht="20.6" x14ac:dyDescent="0.55000000000000004">
      <c r="A27" s="135"/>
      <c r="B27" s="134" t="s">
        <v>5</v>
      </c>
      <c r="C27" s="123"/>
      <c r="D27" s="124">
        <f>SUM(D28:D31)</f>
        <v>87700</v>
      </c>
      <c r="E27" s="125">
        <f>SUM(E28:E31)</f>
        <v>85685.98000000001</v>
      </c>
      <c r="F27" s="126">
        <v>0.97699999999999998</v>
      </c>
      <c r="G27" s="127" t="s">
        <v>58</v>
      </c>
    </row>
    <row r="28" spans="1:7" s="23" customFormat="1" ht="20.6" x14ac:dyDescent="0.55000000000000004">
      <c r="A28" s="93"/>
      <c r="B28" s="119" t="s">
        <v>37</v>
      </c>
      <c r="C28" s="59" t="s">
        <v>42</v>
      </c>
      <c r="D28" s="122">
        <v>53261.74</v>
      </c>
      <c r="E28" s="122">
        <v>51247.72</v>
      </c>
      <c r="F28" s="8"/>
      <c r="G28" s="8"/>
    </row>
    <row r="29" spans="1:7" s="23" customFormat="1" ht="20.6" x14ac:dyDescent="0.55000000000000004">
      <c r="A29" s="93"/>
      <c r="B29" s="75" t="s">
        <v>38</v>
      </c>
      <c r="C29" s="1"/>
      <c r="D29" s="34">
        <v>12422.76</v>
      </c>
      <c r="E29" s="15">
        <v>12422.76</v>
      </c>
      <c r="F29" s="16"/>
      <c r="G29" s="16"/>
    </row>
    <row r="30" spans="1:7" s="23" customFormat="1" ht="20.6" x14ac:dyDescent="0.55000000000000004">
      <c r="A30" s="93"/>
      <c r="B30" s="75" t="s">
        <v>39</v>
      </c>
      <c r="C30" s="1"/>
      <c r="D30" s="34">
        <v>3879</v>
      </c>
      <c r="E30" s="15">
        <v>3879</v>
      </c>
      <c r="F30" s="16"/>
      <c r="G30" s="16"/>
    </row>
    <row r="31" spans="1:7" s="23" customFormat="1" ht="20.6" x14ac:dyDescent="0.55000000000000004">
      <c r="A31" s="93"/>
      <c r="B31" s="46" t="s">
        <v>40</v>
      </c>
      <c r="C31" s="7"/>
      <c r="D31" s="15">
        <v>18136.5</v>
      </c>
      <c r="E31" s="15">
        <v>18136.5</v>
      </c>
      <c r="F31" s="16"/>
      <c r="G31" s="16"/>
    </row>
    <row r="32" spans="1:7" s="23" customFormat="1" ht="20.6" x14ac:dyDescent="0.55000000000000004">
      <c r="A32" s="93"/>
      <c r="B32" s="117" t="s">
        <v>69</v>
      </c>
      <c r="C32" s="62"/>
      <c r="D32" s="14">
        <v>107900</v>
      </c>
      <c r="E32" s="14">
        <v>107900</v>
      </c>
      <c r="F32" s="118">
        <v>1</v>
      </c>
      <c r="G32" s="13" t="s">
        <v>58</v>
      </c>
    </row>
    <row r="33" spans="1:7" s="23" customFormat="1" ht="20.6" x14ac:dyDescent="0.55000000000000004">
      <c r="A33" s="93"/>
      <c r="B33" s="102" t="s">
        <v>70</v>
      </c>
      <c r="C33" s="1" t="s">
        <v>43</v>
      </c>
      <c r="D33" s="15">
        <v>107900</v>
      </c>
      <c r="E33" s="15">
        <v>107900</v>
      </c>
      <c r="F33" s="16"/>
      <c r="G33" s="16"/>
    </row>
    <row r="34" spans="1:7" s="23" customFormat="1" ht="20.6" x14ac:dyDescent="0.55000000000000004">
      <c r="A34" s="93"/>
      <c r="B34" s="102" t="s">
        <v>71</v>
      </c>
      <c r="C34" s="104" t="s">
        <v>60</v>
      </c>
      <c r="D34" s="15"/>
      <c r="E34" s="15"/>
      <c r="F34" s="16"/>
      <c r="G34" s="16"/>
    </row>
    <row r="35" spans="1:7" s="23" customFormat="1" ht="20.6" x14ac:dyDescent="0.55000000000000004">
      <c r="A35" s="93"/>
      <c r="B35" s="102" t="s">
        <v>72</v>
      </c>
      <c r="C35" s="69"/>
      <c r="D35" s="15"/>
      <c r="E35" s="15"/>
      <c r="F35" s="16"/>
      <c r="G35" s="16"/>
    </row>
    <row r="36" spans="1:7" s="23" customFormat="1" ht="20.6" x14ac:dyDescent="0.55000000000000004">
      <c r="A36" s="4"/>
      <c r="B36" s="150" t="s">
        <v>9</v>
      </c>
      <c r="C36" s="150"/>
      <c r="D36" s="49"/>
      <c r="E36" s="94"/>
      <c r="F36" s="94"/>
      <c r="G36" s="95"/>
    </row>
    <row r="37" spans="1:7" s="23" customFormat="1" ht="20.6" x14ac:dyDescent="0.55000000000000004">
      <c r="A37" s="4"/>
      <c r="B37" s="151" t="s">
        <v>8</v>
      </c>
      <c r="C37" s="151"/>
      <c r="D37" s="63"/>
      <c r="E37" s="64"/>
      <c r="F37" s="64"/>
      <c r="G37" s="65"/>
    </row>
    <row r="38" spans="1:7" s="23" customFormat="1" ht="20.6" x14ac:dyDescent="0.55000000000000004">
      <c r="A38" s="4"/>
      <c r="B38" s="98" t="s">
        <v>90</v>
      </c>
      <c r="C38" s="57" t="s">
        <v>43</v>
      </c>
      <c r="D38" s="99">
        <v>128000</v>
      </c>
      <c r="E38" s="100">
        <v>52000</v>
      </c>
      <c r="F38" s="101">
        <v>0.40629999999999999</v>
      </c>
      <c r="G38" s="2" t="s">
        <v>58</v>
      </c>
    </row>
    <row r="39" spans="1:7" ht="20.6" x14ac:dyDescent="0.55000000000000004">
      <c r="A39" s="96"/>
      <c r="B39" s="103"/>
      <c r="C39" s="104" t="s">
        <v>1</v>
      </c>
      <c r="D39" s="35"/>
      <c r="E39" s="30"/>
      <c r="F39" s="30"/>
      <c r="G39" s="30"/>
    </row>
    <row r="40" spans="1:7" ht="20.6" x14ac:dyDescent="0.55000000000000004">
      <c r="A40" s="97"/>
      <c r="B40" s="103"/>
      <c r="C40" s="59" t="s">
        <v>44</v>
      </c>
      <c r="D40" s="35"/>
      <c r="E40" s="30"/>
      <c r="F40" s="30"/>
      <c r="G40" s="30"/>
    </row>
    <row r="41" spans="1:7" ht="20.6" x14ac:dyDescent="0.55000000000000004">
      <c r="A41" s="37"/>
      <c r="B41" s="102"/>
      <c r="C41" s="36" t="s">
        <v>41</v>
      </c>
      <c r="D41" s="66"/>
      <c r="E41" s="68"/>
      <c r="F41" s="68"/>
      <c r="G41" s="4"/>
    </row>
    <row r="42" spans="1:7" ht="23.15" x14ac:dyDescent="0.6">
      <c r="A42" s="9">
        <v>2</v>
      </c>
      <c r="B42" s="20" t="s">
        <v>11</v>
      </c>
      <c r="C42" s="131"/>
      <c r="D42" s="10"/>
      <c r="E42" s="9"/>
      <c r="F42" s="9"/>
      <c r="G42" s="9"/>
    </row>
    <row r="43" spans="1:7" ht="20.6" x14ac:dyDescent="0.55000000000000004">
      <c r="A43" s="38"/>
      <c r="B43" s="138" t="s">
        <v>10</v>
      </c>
      <c r="C43" s="139"/>
      <c r="D43" s="43"/>
      <c r="E43" s="44"/>
      <c r="F43" s="44"/>
      <c r="G43" s="45"/>
    </row>
    <row r="44" spans="1:7" ht="20.6" x14ac:dyDescent="0.55000000000000004">
      <c r="A44" s="37"/>
      <c r="B44" s="105" t="s">
        <v>91</v>
      </c>
      <c r="C44" s="67" t="s">
        <v>45</v>
      </c>
      <c r="D44" s="132">
        <v>447200</v>
      </c>
      <c r="E44" s="133">
        <v>447200</v>
      </c>
      <c r="F44" s="115">
        <v>1</v>
      </c>
      <c r="G44" s="16" t="s">
        <v>56</v>
      </c>
    </row>
    <row r="45" spans="1:7" ht="20.6" x14ac:dyDescent="0.55000000000000004">
      <c r="A45" s="37"/>
      <c r="B45" s="105" t="s">
        <v>13</v>
      </c>
      <c r="C45" s="1" t="s">
        <v>46</v>
      </c>
      <c r="D45" s="66"/>
      <c r="E45" s="68"/>
      <c r="F45" s="68"/>
      <c r="G45" s="30"/>
    </row>
    <row r="46" spans="1:7" ht="20.6" x14ac:dyDescent="0.55000000000000004">
      <c r="A46" s="37"/>
      <c r="B46" s="106"/>
      <c r="C46" s="1" t="s">
        <v>47</v>
      </c>
      <c r="D46" s="66"/>
      <c r="E46" s="68"/>
      <c r="F46" s="68"/>
      <c r="G46" s="30"/>
    </row>
    <row r="47" spans="1:7" ht="20.6" x14ac:dyDescent="0.55000000000000004">
      <c r="A47" s="37"/>
      <c r="B47" s="106"/>
      <c r="C47" s="1"/>
      <c r="D47" s="66"/>
      <c r="E47" s="68"/>
      <c r="F47" s="68"/>
      <c r="G47" s="30"/>
    </row>
    <row r="48" spans="1:7" ht="20.6" x14ac:dyDescent="0.55000000000000004">
      <c r="A48" s="37"/>
      <c r="B48" s="106"/>
      <c r="C48" s="1"/>
      <c r="D48" s="66"/>
      <c r="E48" s="68"/>
      <c r="F48" s="68"/>
      <c r="G48" s="30"/>
    </row>
    <row r="49" spans="1:7" ht="20.6" x14ac:dyDescent="0.55000000000000004">
      <c r="A49" s="37"/>
      <c r="B49" s="106"/>
      <c r="C49" s="1"/>
      <c r="D49" s="66"/>
      <c r="E49" s="68"/>
      <c r="F49" s="68"/>
      <c r="G49" s="30"/>
    </row>
    <row r="50" spans="1:7" ht="20.6" x14ac:dyDescent="0.55000000000000004">
      <c r="A50" s="37"/>
      <c r="B50" s="106"/>
      <c r="C50" s="7"/>
      <c r="D50" s="66"/>
      <c r="E50" s="68"/>
      <c r="F50" s="68"/>
      <c r="G50" s="30"/>
    </row>
    <row r="51" spans="1:7" ht="23.15" x14ac:dyDescent="0.6">
      <c r="A51" s="38">
        <v>3</v>
      </c>
      <c r="B51" s="40" t="s">
        <v>12</v>
      </c>
      <c r="C51" s="73"/>
      <c r="D51" s="41"/>
      <c r="E51" s="39"/>
      <c r="F51" s="39"/>
      <c r="G51" s="39"/>
    </row>
    <row r="52" spans="1:7" ht="20.6" x14ac:dyDescent="0.55000000000000004">
      <c r="A52" s="2"/>
      <c r="B52" s="107" t="s">
        <v>73</v>
      </c>
      <c r="C52" s="108"/>
      <c r="D52" s="109">
        <f>D53+D54+D55+D56+D57+D58+D59+D60+D61+D62+D63</f>
        <v>3004684.71</v>
      </c>
      <c r="E52" s="110">
        <f>E53+E54+E55+E56+E57+E58+E59+E60+E61+E62+E63</f>
        <v>1704520.3</v>
      </c>
      <c r="F52" s="111">
        <v>0.56730000000000003</v>
      </c>
      <c r="G52" s="112" t="s">
        <v>56</v>
      </c>
    </row>
    <row r="53" spans="1:7" ht="20.6" x14ac:dyDescent="0.55000000000000004">
      <c r="A53" s="78"/>
      <c r="B53" s="119" t="s">
        <v>74</v>
      </c>
      <c r="C53" s="67" t="s">
        <v>68</v>
      </c>
      <c r="D53" s="60">
        <v>100000</v>
      </c>
      <c r="E53" s="25">
        <v>10170</v>
      </c>
      <c r="F53" s="70"/>
      <c r="G53" s="16"/>
    </row>
    <row r="54" spans="1:7" ht="20.6" x14ac:dyDescent="0.55000000000000004">
      <c r="A54" s="78"/>
      <c r="B54" s="46" t="s">
        <v>75</v>
      </c>
      <c r="C54" s="3" t="s">
        <v>17</v>
      </c>
      <c r="D54" s="116">
        <v>150000</v>
      </c>
      <c r="E54" s="25">
        <v>7889.99</v>
      </c>
      <c r="F54" s="70"/>
      <c r="G54" s="16"/>
    </row>
    <row r="55" spans="1:7" ht="20.6" x14ac:dyDescent="0.55000000000000004">
      <c r="A55" s="78"/>
      <c r="B55" s="46" t="s">
        <v>76</v>
      </c>
      <c r="C55" s="3" t="s">
        <v>16</v>
      </c>
      <c r="D55" s="116">
        <v>70000</v>
      </c>
      <c r="E55" s="25">
        <v>64887.31</v>
      </c>
      <c r="F55" s="70"/>
      <c r="G55" s="16"/>
    </row>
    <row r="56" spans="1:7" ht="20.6" x14ac:dyDescent="0.55000000000000004">
      <c r="A56" s="78"/>
      <c r="B56" s="46" t="s">
        <v>77</v>
      </c>
      <c r="C56" s="3" t="s">
        <v>26</v>
      </c>
      <c r="D56" s="116">
        <v>495000</v>
      </c>
      <c r="E56" s="25">
        <v>495000</v>
      </c>
      <c r="F56" s="70"/>
      <c r="G56" s="16"/>
    </row>
    <row r="57" spans="1:7" ht="20.6" x14ac:dyDescent="0.55000000000000004">
      <c r="A57" s="78"/>
      <c r="B57" s="46" t="s">
        <v>78</v>
      </c>
      <c r="C57" s="5" t="s">
        <v>15</v>
      </c>
      <c r="D57" s="116">
        <v>168000</v>
      </c>
      <c r="E57" s="25">
        <v>56000</v>
      </c>
      <c r="F57" s="70"/>
      <c r="G57" s="16"/>
    </row>
    <row r="58" spans="1:7" ht="20.6" x14ac:dyDescent="0.55000000000000004">
      <c r="A58" s="78"/>
      <c r="B58" s="120" t="s">
        <v>79</v>
      </c>
      <c r="C58" s="5" t="s">
        <v>27</v>
      </c>
      <c r="D58" s="116">
        <v>546000</v>
      </c>
      <c r="E58" s="25">
        <v>279000</v>
      </c>
      <c r="F58" s="70"/>
      <c r="G58" s="16"/>
    </row>
    <row r="59" spans="1:7" ht="20.6" x14ac:dyDescent="0.55000000000000004">
      <c r="A59" s="78"/>
      <c r="B59" s="46" t="s">
        <v>80</v>
      </c>
      <c r="C59" s="5" t="s">
        <v>21</v>
      </c>
      <c r="D59" s="116">
        <v>565684.71</v>
      </c>
      <c r="E59" s="25">
        <v>434830</v>
      </c>
      <c r="F59" s="70"/>
      <c r="G59" s="16"/>
    </row>
    <row r="60" spans="1:7" ht="20.6" x14ac:dyDescent="0.55000000000000004">
      <c r="A60" s="78"/>
      <c r="B60" s="46" t="s">
        <v>81</v>
      </c>
      <c r="C60" s="5" t="s">
        <v>18</v>
      </c>
      <c r="D60" s="116">
        <v>180000</v>
      </c>
      <c r="E60" s="25">
        <v>117750</v>
      </c>
      <c r="F60" s="70"/>
      <c r="G60" s="16"/>
    </row>
    <row r="61" spans="1:7" ht="20.6" x14ac:dyDescent="0.55000000000000004">
      <c r="A61" s="78"/>
      <c r="B61" s="46" t="s">
        <v>82</v>
      </c>
      <c r="C61" s="5" t="s">
        <v>22</v>
      </c>
      <c r="D61" s="116">
        <v>150000</v>
      </c>
      <c r="E61" s="25">
        <v>42293</v>
      </c>
      <c r="F61" s="70"/>
      <c r="G61" s="16"/>
    </row>
    <row r="62" spans="1:7" ht="20.6" x14ac:dyDescent="0.55000000000000004">
      <c r="A62" s="78"/>
      <c r="B62" s="121" t="s">
        <v>83</v>
      </c>
      <c r="C62" s="5" t="s">
        <v>64</v>
      </c>
      <c r="D62" s="116">
        <v>500000</v>
      </c>
      <c r="E62" s="25">
        <v>161760</v>
      </c>
      <c r="F62" s="70"/>
      <c r="G62" s="16"/>
    </row>
    <row r="63" spans="1:7" ht="20.6" x14ac:dyDescent="0.55000000000000004">
      <c r="A63" s="78"/>
      <c r="B63" s="47" t="s">
        <v>84</v>
      </c>
      <c r="C63" s="3" t="s">
        <v>65</v>
      </c>
      <c r="D63" s="116">
        <v>80000</v>
      </c>
      <c r="E63" s="25">
        <v>34940</v>
      </c>
      <c r="F63" s="70"/>
      <c r="G63" s="16"/>
    </row>
    <row r="64" spans="1:7" ht="20.6" x14ac:dyDescent="0.55000000000000004">
      <c r="A64" s="78"/>
      <c r="B64" s="88"/>
      <c r="C64" s="1" t="s">
        <v>59</v>
      </c>
      <c r="D64" s="116"/>
      <c r="E64" s="25"/>
      <c r="F64" s="70"/>
      <c r="G64" s="16"/>
    </row>
    <row r="65" spans="1:7" ht="20.6" x14ac:dyDescent="0.55000000000000004">
      <c r="A65" s="78"/>
      <c r="B65" s="88"/>
      <c r="C65" s="5" t="s">
        <v>25</v>
      </c>
      <c r="D65" s="116"/>
      <c r="E65" s="25"/>
      <c r="F65" s="70"/>
      <c r="G65" s="16"/>
    </row>
    <row r="66" spans="1:7" ht="20.6" x14ac:dyDescent="0.55000000000000004">
      <c r="A66" s="78"/>
      <c r="B66" s="88"/>
      <c r="C66" s="5" t="s">
        <v>61</v>
      </c>
      <c r="D66" s="116"/>
      <c r="E66" s="25"/>
      <c r="F66" s="70"/>
      <c r="G66" s="16"/>
    </row>
    <row r="67" spans="1:7" ht="20.6" x14ac:dyDescent="0.55000000000000004">
      <c r="A67" s="78"/>
      <c r="B67" s="88"/>
      <c r="C67" s="5" t="s">
        <v>2</v>
      </c>
      <c r="D67" s="116"/>
      <c r="E67" s="25"/>
      <c r="F67" s="70"/>
      <c r="G67" s="16"/>
    </row>
    <row r="68" spans="1:7" ht="20.6" x14ac:dyDescent="0.55000000000000004">
      <c r="A68" s="78"/>
      <c r="B68" s="88"/>
      <c r="C68" s="5" t="s">
        <v>66</v>
      </c>
      <c r="D68" s="116"/>
      <c r="E68" s="25"/>
      <c r="F68" s="70"/>
      <c r="G68" s="16"/>
    </row>
    <row r="69" spans="1:7" ht="20.6" x14ac:dyDescent="0.55000000000000004">
      <c r="A69" s="2"/>
      <c r="B69" s="113"/>
      <c r="C69" s="1" t="s">
        <v>67</v>
      </c>
      <c r="D69" s="114"/>
      <c r="E69" s="58"/>
      <c r="F69" s="115"/>
      <c r="G69" s="8"/>
    </row>
    <row r="70" spans="1:7" ht="20.6" x14ac:dyDescent="0.55000000000000004">
      <c r="A70" s="2"/>
      <c r="B70" s="61" t="s">
        <v>85</v>
      </c>
      <c r="C70" s="62"/>
      <c r="D70" s="14">
        <f>SUM(D71:D74)</f>
        <v>1371814.9</v>
      </c>
      <c r="E70" s="71">
        <f>E71+E72+E73+E74</f>
        <v>878682.14</v>
      </c>
      <c r="F70" s="72">
        <v>0.64049999999999996</v>
      </c>
      <c r="G70" s="13" t="s">
        <v>56</v>
      </c>
    </row>
    <row r="71" spans="1:7" ht="20.6" x14ac:dyDescent="0.55000000000000004">
      <c r="A71" s="2"/>
      <c r="B71" s="46" t="s">
        <v>86</v>
      </c>
      <c r="C71" s="59" t="s">
        <v>42</v>
      </c>
      <c r="D71" s="15">
        <v>1000000</v>
      </c>
      <c r="E71" s="25">
        <v>784007.67</v>
      </c>
      <c r="F71" s="70"/>
      <c r="G71" s="16"/>
    </row>
    <row r="72" spans="1:7" ht="20.6" x14ac:dyDescent="0.55000000000000004">
      <c r="A72" s="2"/>
      <c r="B72" s="46" t="s">
        <v>87</v>
      </c>
      <c r="C72" s="1"/>
      <c r="D72" s="15">
        <v>150000</v>
      </c>
      <c r="E72" s="25">
        <v>21403.33</v>
      </c>
      <c r="F72" s="70"/>
      <c r="G72" s="16"/>
    </row>
    <row r="73" spans="1:7" ht="20.6" x14ac:dyDescent="0.55000000000000004">
      <c r="A73" s="2"/>
      <c r="B73" s="46" t="s">
        <v>88</v>
      </c>
      <c r="C73" s="1"/>
      <c r="D73" s="34">
        <v>80000</v>
      </c>
      <c r="E73" s="25">
        <v>5538</v>
      </c>
      <c r="F73" s="70"/>
      <c r="G73" s="16"/>
    </row>
    <row r="74" spans="1:7" ht="20.6" x14ac:dyDescent="0.55000000000000004">
      <c r="A74" s="8"/>
      <c r="B74" s="46" t="s">
        <v>89</v>
      </c>
      <c r="C74" s="7"/>
      <c r="D74" s="15">
        <v>141814.9</v>
      </c>
      <c r="E74" s="25">
        <v>67733.14</v>
      </c>
      <c r="F74" s="70"/>
      <c r="G74" s="16"/>
    </row>
    <row r="75" spans="1:7" ht="21" customHeight="1" x14ac:dyDescent="0.4">
      <c r="A75" s="18" t="s">
        <v>0</v>
      </c>
      <c r="B75" s="12"/>
      <c r="C75" s="18"/>
      <c r="D75" s="19">
        <f>SUM(D9+D27+D32+D38+D44+D52+D70)</f>
        <v>5474899.6099999994</v>
      </c>
      <c r="E75" s="18"/>
      <c r="F75" s="18"/>
      <c r="G75" s="18"/>
    </row>
  </sheetData>
  <mergeCells count="15">
    <mergeCell ref="B6:C6"/>
    <mergeCell ref="B43:C43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B7:C7"/>
    <mergeCell ref="B8:C8"/>
    <mergeCell ref="B36:C36"/>
    <mergeCell ref="B37:C37"/>
  </mergeCells>
  <pageMargins left="0.39370078740157483" right="0" top="0" bottom="0" header="0" footer="0"/>
  <pageSetup paperSize="9"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ผล</vt:lpstr>
      <vt:lpstr>ผล!Print_Area</vt:lpstr>
      <vt:lpstr>ผล!Print_Titles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DELL5400_2DMPF92@hotmail.com</cp:lastModifiedBy>
  <cp:lastPrinted>2024-04-11T02:57:13Z</cp:lastPrinted>
  <dcterms:created xsi:type="dcterms:W3CDTF">2015-06-05T18:17:20Z</dcterms:created>
  <dcterms:modified xsi:type="dcterms:W3CDTF">2024-04-11T02:59:12Z</dcterms:modified>
</cp:coreProperties>
</file>